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1" i="1"/>
  <c r="G11" s="1"/>
  <c r="F10"/>
  <c r="G10" s="1"/>
  <c r="F9"/>
  <c r="G9" s="1"/>
  <c r="F6"/>
  <c r="G6" s="1"/>
  <c r="F7"/>
  <c r="G7" s="1"/>
  <c r="F8"/>
  <c r="G8" s="1"/>
  <c r="F12"/>
  <c r="G12" s="1"/>
  <c r="F13"/>
  <c r="G13" s="1"/>
  <c r="F5"/>
  <c r="G5" s="1"/>
  <c r="D14"/>
  <c r="E14"/>
  <c r="C14"/>
  <c r="G14" l="1"/>
  <c r="F14"/>
</calcChain>
</file>

<file path=xl/sharedStrings.xml><?xml version="1.0" encoding="utf-8"?>
<sst xmlns="http://schemas.openxmlformats.org/spreadsheetml/2006/main" count="41" uniqueCount="41">
  <si>
    <t>OJ</t>
  </si>
  <si>
    <t>Izvori financiranja</t>
  </si>
  <si>
    <t>PRIHODI</t>
  </si>
  <si>
    <t>RASHODI</t>
  </si>
  <si>
    <t>V/M 2017</t>
  </si>
  <si>
    <t>1.</t>
  </si>
  <si>
    <t>2.</t>
  </si>
  <si>
    <t>3.</t>
  </si>
  <si>
    <t>4.</t>
  </si>
  <si>
    <t>5.</t>
  </si>
  <si>
    <t>6.</t>
  </si>
  <si>
    <t>7.</t>
  </si>
  <si>
    <t>UKUPNO</t>
  </si>
  <si>
    <t>V/M    UKUPNO</t>
  </si>
  <si>
    <t>GRAD SPLIT</t>
  </si>
  <si>
    <t>MZOS</t>
  </si>
  <si>
    <t>VLASTITI  PRIH.-DVORANA</t>
  </si>
  <si>
    <t>UČ.MARENDE</t>
  </si>
  <si>
    <t>Kum.višak od dvorane</t>
  </si>
  <si>
    <t>OŠ"ŽRNOVNICA"-ŽRNOVNICA</t>
  </si>
  <si>
    <t>OSTALO-HZZZ VOLONTERI</t>
  </si>
  <si>
    <t>OSTALO-KAMATE</t>
  </si>
  <si>
    <t>OSTALO-ŽUPANIJA -VŽSV</t>
  </si>
  <si>
    <t>8.</t>
  </si>
  <si>
    <t>9.</t>
  </si>
  <si>
    <t>Višak za sljedeće razdoblje</t>
  </si>
  <si>
    <t>Napomena-za stupac 7</t>
  </si>
  <si>
    <t>Školsko  voće</t>
  </si>
  <si>
    <t xml:space="preserve"> </t>
  </si>
  <si>
    <t>VŽSV-Hinić višak</t>
  </si>
  <si>
    <t>Kumulativ V/M-</t>
  </si>
  <si>
    <t>REZULTATI POSLOVANJA PREMA IZVORIMA FINANCIRANJA  od : 01.01.2018.g.  do 31.12.2018.g.</t>
  </si>
  <si>
    <t>V/M 2018</t>
  </si>
  <si>
    <t>OSTALO-OMIŠ + PODSTRANA + ŽUPANIJA</t>
  </si>
  <si>
    <t>Rač.pl.iza 31.12.2018.g.(METODOLOŠKI MANJAK)</t>
  </si>
  <si>
    <t>MANJAK-kumul.-(METODOLOŠKI)</t>
  </si>
  <si>
    <t>Spojiti s VP od dvorane-jer je u 2017.g.teretilo  najam</t>
  </si>
  <si>
    <t>Računovođa:</t>
  </si>
  <si>
    <t>Ravnateljica:</t>
  </si>
  <si>
    <t>Marija Đonlić</t>
  </si>
  <si>
    <t>Matija Šitum,prof.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</si>
</sst>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 applyAlignment="1">
      <alignment horizontal="center" vertical="center" textRotation="180"/>
    </xf>
    <xf numFmtId="0" fontId="3" fillId="2" borderId="2" xfId="0" applyFont="1" applyFill="1" applyBorder="1"/>
    <xf numFmtId="0" fontId="0" fillId="0" borderId="5" xfId="0" applyBorder="1" applyAlignment="1">
      <alignment wrapText="1"/>
    </xf>
    <xf numFmtId="4" fontId="0" fillId="0" borderId="5" xfId="0" applyNumberFormat="1" applyBorder="1"/>
    <xf numFmtId="4" fontId="0" fillId="0" borderId="6" xfId="0" applyNumberFormat="1" applyBorder="1"/>
    <xf numFmtId="4" fontId="0" fillId="2" borderId="5" xfId="0" applyNumberFormat="1" applyFill="1" applyBorder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4" fontId="0" fillId="0" borderId="6" xfId="0" applyNumberFormat="1" applyBorder="1" applyAlignment="1">
      <alignment wrapText="1"/>
    </xf>
    <xf numFmtId="0" fontId="0" fillId="2" borderId="3" xfId="0" applyFill="1" applyBorder="1" applyAlignment="1">
      <alignment wrapText="1"/>
    </xf>
    <xf numFmtId="4" fontId="0" fillId="2" borderId="5" xfId="0" applyNumberFormat="1" applyFill="1" applyBorder="1" applyAlignment="1">
      <alignment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G18" sqref="G18"/>
    </sheetView>
  </sheetViews>
  <sheetFormatPr defaultRowHeight="15"/>
  <cols>
    <col min="1" max="1" width="4.85546875" customWidth="1"/>
    <col min="2" max="2" width="19.85546875" customWidth="1"/>
    <col min="3" max="7" width="15.7109375" customWidth="1"/>
    <col min="8" max="8" width="25.7109375" customWidth="1"/>
  </cols>
  <sheetData>
    <row r="1" spans="1:8">
      <c r="B1" t="s">
        <v>19</v>
      </c>
    </row>
    <row r="2" spans="1:8" ht="15.75" thickBot="1">
      <c r="B2" t="s">
        <v>31</v>
      </c>
    </row>
    <row r="3" spans="1:8" ht="55.5" customHeight="1" thickTop="1">
      <c r="A3" s="6" t="s">
        <v>0</v>
      </c>
      <c r="B3" s="7" t="s">
        <v>1</v>
      </c>
      <c r="C3" s="7" t="s">
        <v>4</v>
      </c>
      <c r="D3" s="7" t="s">
        <v>2</v>
      </c>
      <c r="E3" s="7" t="s">
        <v>3</v>
      </c>
      <c r="F3" s="7" t="s">
        <v>32</v>
      </c>
      <c r="G3" s="7" t="s">
        <v>13</v>
      </c>
      <c r="H3" s="16" t="s">
        <v>26</v>
      </c>
    </row>
    <row r="4" spans="1:8" ht="13.5" customHeight="1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3">
        <v>8</v>
      </c>
    </row>
    <row r="5" spans="1:8" ht="33.75" customHeight="1">
      <c r="A5" s="1" t="s">
        <v>5</v>
      </c>
      <c r="B5" s="2" t="s">
        <v>14</v>
      </c>
      <c r="C5" s="9">
        <v>-131241</v>
      </c>
      <c r="D5" s="9">
        <v>1199002.6599999999</v>
      </c>
      <c r="E5" s="9">
        <v>1235647.29</v>
      </c>
      <c r="F5" s="9">
        <f>D5-E5</f>
        <v>-36644.630000000121</v>
      </c>
      <c r="G5" s="9">
        <f>F5+C5</f>
        <v>-167885.63000000012</v>
      </c>
      <c r="H5" s="15" t="s">
        <v>34</v>
      </c>
    </row>
    <row r="6" spans="1:8" ht="24.95" customHeight="1">
      <c r="A6" s="1" t="s">
        <v>6</v>
      </c>
      <c r="B6" s="2" t="s">
        <v>15</v>
      </c>
      <c r="C6" s="9">
        <v>0</v>
      </c>
      <c r="D6" s="9">
        <v>5570897.1600000001</v>
      </c>
      <c r="E6" s="9">
        <v>5570897.1600000001</v>
      </c>
      <c r="F6" s="9">
        <f t="shared" ref="F6:F13" si="0">D6-E6</f>
        <v>0</v>
      </c>
      <c r="G6" s="9">
        <f t="shared" ref="G6:G13" si="1">F6+C6</f>
        <v>0</v>
      </c>
      <c r="H6" s="15"/>
    </row>
    <row r="7" spans="1:8" ht="33" customHeight="1">
      <c r="A7" s="1" t="s">
        <v>7</v>
      </c>
      <c r="B7" s="8" t="s">
        <v>16</v>
      </c>
      <c r="C7" s="9">
        <v>3699.01</v>
      </c>
      <c r="D7" s="9">
        <v>37099.75</v>
      </c>
      <c r="E7" s="9">
        <v>33493.25</v>
      </c>
      <c r="F7" s="9">
        <f t="shared" si="0"/>
        <v>3606.5</v>
      </c>
      <c r="G7" s="9">
        <f t="shared" si="1"/>
        <v>7305.51</v>
      </c>
      <c r="H7" s="15" t="s">
        <v>18</v>
      </c>
    </row>
    <row r="8" spans="1:8" ht="31.5" customHeight="1">
      <c r="A8" s="1" t="s">
        <v>8</v>
      </c>
      <c r="B8" s="8" t="s">
        <v>20</v>
      </c>
      <c r="C8" s="9">
        <v>32896.639999999999</v>
      </c>
      <c r="D8" s="9">
        <v>7057.92</v>
      </c>
      <c r="E8" s="9">
        <v>39954.559999999998</v>
      </c>
      <c r="F8" s="9">
        <f t="shared" si="0"/>
        <v>-32896.639999999999</v>
      </c>
      <c r="G8" s="9">
        <f t="shared" si="1"/>
        <v>0</v>
      </c>
      <c r="H8" s="15" t="s">
        <v>28</v>
      </c>
    </row>
    <row r="9" spans="1:8" ht="45" customHeight="1">
      <c r="A9" s="1" t="s">
        <v>9</v>
      </c>
      <c r="B9" s="8" t="s">
        <v>33</v>
      </c>
      <c r="C9" s="9">
        <v>0</v>
      </c>
      <c r="D9" s="9">
        <v>9020</v>
      </c>
      <c r="E9" s="9">
        <v>9020</v>
      </c>
      <c r="F9" s="9">
        <f t="shared" si="0"/>
        <v>0</v>
      </c>
      <c r="G9" s="9">
        <f t="shared" si="1"/>
        <v>0</v>
      </c>
      <c r="H9" s="10"/>
    </row>
    <row r="10" spans="1:8" ht="31.5" customHeight="1">
      <c r="A10" s="1" t="s">
        <v>10</v>
      </c>
      <c r="B10" s="8" t="s">
        <v>21</v>
      </c>
      <c r="C10" s="9">
        <v>22.41</v>
      </c>
      <c r="D10" s="9">
        <v>9.43</v>
      </c>
      <c r="E10" s="9">
        <v>0</v>
      </c>
      <c r="F10" s="9">
        <f t="shared" si="0"/>
        <v>9.43</v>
      </c>
      <c r="G10" s="9">
        <f t="shared" si="1"/>
        <v>31.84</v>
      </c>
      <c r="H10" s="15" t="s">
        <v>25</v>
      </c>
    </row>
    <row r="11" spans="1:8" ht="31.5" customHeight="1">
      <c r="A11" s="1" t="s">
        <v>11</v>
      </c>
      <c r="B11" s="8" t="s">
        <v>22</v>
      </c>
      <c r="C11" s="9">
        <v>307.01</v>
      </c>
      <c r="D11" s="9">
        <v>0</v>
      </c>
      <c r="E11" s="9">
        <v>0</v>
      </c>
      <c r="F11" s="9">
        <f t="shared" si="0"/>
        <v>0</v>
      </c>
      <c r="G11" s="9">
        <f t="shared" si="1"/>
        <v>307.01</v>
      </c>
      <c r="H11" s="15" t="s">
        <v>29</v>
      </c>
    </row>
    <row r="12" spans="1:8" ht="33.75" customHeight="1">
      <c r="A12" s="1" t="s">
        <v>23</v>
      </c>
      <c r="B12" s="2" t="s">
        <v>17</v>
      </c>
      <c r="C12" s="9">
        <v>247.09</v>
      </c>
      <c r="D12" s="9">
        <v>104788</v>
      </c>
      <c r="E12" s="9">
        <v>106491.18</v>
      </c>
      <c r="F12" s="9">
        <f t="shared" si="0"/>
        <v>-1703.179999999993</v>
      </c>
      <c r="G12" s="9">
        <f t="shared" si="1"/>
        <v>-1456.0899999999931</v>
      </c>
      <c r="H12" s="15" t="s">
        <v>30</v>
      </c>
    </row>
    <row r="13" spans="1:8" ht="45" customHeight="1">
      <c r="A13" s="1" t="s">
        <v>24</v>
      </c>
      <c r="B13" s="8" t="s">
        <v>27</v>
      </c>
      <c r="C13" s="9">
        <v>0</v>
      </c>
      <c r="D13" s="9">
        <v>15180.76</v>
      </c>
      <c r="E13" s="9">
        <v>9235.5400000000009</v>
      </c>
      <c r="F13" s="9">
        <f t="shared" si="0"/>
        <v>5945.2199999999993</v>
      </c>
      <c r="G13" s="9">
        <f t="shared" si="1"/>
        <v>5945.2199999999993</v>
      </c>
      <c r="H13" s="15" t="s">
        <v>36</v>
      </c>
    </row>
    <row r="14" spans="1:8" ht="39" customHeight="1">
      <c r="A14" s="4"/>
      <c r="B14" s="5" t="s">
        <v>12</v>
      </c>
      <c r="C14" s="11">
        <f>SUM(C5:C13)</f>
        <v>-94068.840000000011</v>
      </c>
      <c r="D14" s="11">
        <f>SUM(D5:D13)</f>
        <v>6943055.6799999997</v>
      </c>
      <c r="E14" s="11">
        <f>SUM(E5:E13)</f>
        <v>7004738.9799999995</v>
      </c>
      <c r="F14" s="11">
        <f>SUM(F5:F13)</f>
        <v>-61683.300000000119</v>
      </c>
      <c r="G14" s="11">
        <f>SUM(G5:G13)</f>
        <v>-155752.1400000001</v>
      </c>
      <c r="H14" s="17" t="s">
        <v>35</v>
      </c>
    </row>
    <row r="16" spans="1:8">
      <c r="C16" s="12" t="s">
        <v>37</v>
      </c>
      <c r="G16" s="12" t="s">
        <v>38</v>
      </c>
    </row>
    <row r="17" spans="2:7">
      <c r="C17" s="12" t="s">
        <v>39</v>
      </c>
      <c r="G17" s="12" t="s">
        <v>40</v>
      </c>
    </row>
    <row r="18" spans="2:7">
      <c r="C18" s="12"/>
      <c r="G18" s="12"/>
    </row>
    <row r="19" spans="2:7">
      <c r="B19" s="13"/>
      <c r="C19" s="14"/>
      <c r="F19" s="13"/>
      <c r="G19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cp:lastPrinted>2019-01-28T10:31:14Z</cp:lastPrinted>
  <dcterms:created xsi:type="dcterms:W3CDTF">2018-01-25T09:23:27Z</dcterms:created>
  <dcterms:modified xsi:type="dcterms:W3CDTF">2019-02-01T11:14:15Z</dcterms:modified>
</cp:coreProperties>
</file>