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GPC\Desktop\Prijedlog financijskog plana\"/>
    </mc:Choice>
  </mc:AlternateContent>
  <xr:revisionPtr revIDLastSave="0" documentId="13_ncr:1_{D7F77B4E-146B-4AC1-A229-72B3FAD9F2B8}" xr6:coauthVersionLast="37" xr6:coauthVersionMax="37" xr10:uidLastSave="{00000000-0000-0000-0000-000000000000}"/>
  <bookViews>
    <workbookView xWindow="0" yWindow="0" windowWidth="15990" windowHeight="10215" activeTab="3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3" l="1"/>
  <c r="G57" i="3"/>
  <c r="F50" i="3"/>
  <c r="G50" i="3"/>
  <c r="F41" i="3"/>
  <c r="G41" i="3"/>
  <c r="F38" i="3"/>
  <c r="G38" i="3"/>
  <c r="E50" i="3"/>
  <c r="E57" i="3"/>
  <c r="E42" i="3"/>
  <c r="E41" i="3" s="1"/>
  <c r="E38" i="3"/>
  <c r="F22" i="3"/>
  <c r="G22" i="3"/>
  <c r="F11" i="3"/>
  <c r="G11" i="3"/>
  <c r="E22" i="3"/>
  <c r="E18" i="3"/>
  <c r="F18" i="3"/>
  <c r="G18" i="3"/>
  <c r="E11" i="3"/>
  <c r="F37" i="3" l="1"/>
  <c r="G37" i="3"/>
  <c r="E37" i="3"/>
  <c r="G10" i="3"/>
  <c r="F10" i="3"/>
  <c r="E10" i="3"/>
</calcChain>
</file>

<file path=xl/sharedStrings.xml><?xml version="1.0" encoding="utf-8"?>
<sst xmlns="http://schemas.openxmlformats.org/spreadsheetml/2006/main" count="164" uniqueCount="84">
  <si>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</si>
  <si>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</si>
  <si>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</si>
  <si>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</si>
  <si>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</si>
  <si>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</si>
  <si>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</si>
  <si>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</si>
  <si>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</si>
  <si>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</si>
  <si>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</si>
  <si>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</si>
  <si>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</si>
  <si>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</si>
  <si>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</si>
  <si>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</si>
  <si>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</si>
  <si>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</si>
  <si>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</si>
  <si>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</si>
  <si>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</si>
  <si>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</si>
  <si>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</si>
  <si>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</si>
  <si>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</si>
  <si>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</si>
  <si>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</si>
  <si>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</si>
  <si>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</si>
  <si>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</si>
  <si>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</si>
  <si>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</si>
  <si>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</si>
  <si>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</si>
  <si>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</si>
  <si>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</si>
  <si>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</si>
  <si>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</si>
  <si>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</si>
  <si>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</si>
  <si>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</si>
  <si>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</si>
  <si>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</si>
  <si>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</si>
  <si>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</si>
  <si>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</si>
  <si>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</si>
  <si>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</si>
  <si>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</si>
  <si>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</si>
  <si>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</si>
  <si>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</si>
  <si>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</si>
  <si>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</si>
  <si>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</si>
  <si>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</si>
  <si>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</si>
  <si>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</si>
  <si>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</si>
  <si>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</si>
  <si>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 xml:space="preserve">09 Obrazovanje </t>
  </si>
  <si>
    <t>091 Predškolsko i osnovno obrazovanje</t>
  </si>
  <si>
    <t>0912 Osnovno obrazovanje</t>
  </si>
  <si>
    <t>Prihodi od imovine</t>
  </si>
  <si>
    <t>Prihodi od upravnih i administativnih pristojbi, pristojbi po posebnim propisima i naknada</t>
  </si>
  <si>
    <t>Prihodi od prodaje proizvoda i robe te pruženih usluga</t>
  </si>
  <si>
    <t>Financijski rashodi</t>
  </si>
  <si>
    <t>Naknade građanima i kućanstvima na temelju osiguranja i druge naknade</t>
  </si>
  <si>
    <t>3.1.1.</t>
  </si>
  <si>
    <t>5.1.1.</t>
  </si>
  <si>
    <t>5.3.1.</t>
  </si>
  <si>
    <t>5.4.1.</t>
  </si>
  <si>
    <t>5.5.1.</t>
  </si>
  <si>
    <t>1.1.1.</t>
  </si>
  <si>
    <t>1.2.1.</t>
  </si>
  <si>
    <t>4.3.1.</t>
  </si>
  <si>
    <t>Pomoć od međ. institucija</t>
  </si>
  <si>
    <t>Pomoć iz žup. proračuna</t>
  </si>
  <si>
    <t>Pomoć od đrž. proračuna</t>
  </si>
  <si>
    <t>Prihodi za posebne namjene</t>
  </si>
  <si>
    <t>Prihodi iz nadležnog proračuna</t>
  </si>
  <si>
    <t>Pomoć iz drugih proračuna</t>
  </si>
  <si>
    <t>Vlastiti izvori</t>
  </si>
  <si>
    <t>Rezultat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</si>
</sst>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3" fontId="0" fillId="0" borderId="0" xfId="0" applyNumberFormat="1"/>
    <xf numFmtId="49" fontId="19" fillId="0" borderId="3" xfId="0" applyNumberFormat="1" applyFont="1" applyFill="1" applyBorder="1" applyAlignment="1" applyProtection="1">
      <alignment horizontal="left" vertical="center"/>
      <protection hidden="1"/>
    </xf>
    <xf numFmtId="49" fontId="18" fillId="0" borderId="3" xfId="0" applyNumberFormat="1" applyFont="1" applyFill="1" applyBorder="1" applyAlignment="1" applyProtection="1">
      <alignment horizontal="left" vertical="center"/>
      <protection hidden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49" fontId="18" fillId="0" borderId="6" xfId="0" applyNumberFormat="1" applyFont="1" applyFill="1" applyBorder="1" applyAlignment="1" applyProtection="1">
      <alignment horizontal="center" vertical="top" wrapText="1"/>
      <protection hidden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1" fillId="2" borderId="7" xfId="0" quotePrefix="1" applyFont="1" applyFill="1" applyBorder="1" applyAlignment="1">
      <alignment horizontal="left" vertical="center" wrapText="1"/>
    </xf>
    <xf numFmtId="14" fontId="21" fillId="2" borderId="3" xfId="0" quotePrefix="1" applyNumberFormat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Fill="1"/>
    <xf numFmtId="14" fontId="10" fillId="2" borderId="3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Fill="1"/>
    <xf numFmtId="0" fontId="0" fillId="0" borderId="3" xfId="0" applyBorder="1"/>
    <xf numFmtId="3" fontId="0" fillId="0" borderId="3" xfId="0" applyNumberFormat="1" applyBorder="1"/>
    <xf numFmtId="0" fontId="22" fillId="0" borderId="3" xfId="0" applyFont="1" applyBorder="1"/>
    <xf numFmtId="0" fontId="10" fillId="2" borderId="7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workbookViewId="0">
      <selection activeCell="F2" sqref="F1:G1048576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7" t="s">
        <v>55</v>
      </c>
      <c r="B1" s="77"/>
      <c r="C1" s="77"/>
      <c r="D1" s="77"/>
      <c r="E1" s="77"/>
      <c r="F1" s="77"/>
      <c r="G1" s="77"/>
      <c r="H1" s="77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77" t="s">
        <v>36</v>
      </c>
      <c r="B3" s="77"/>
      <c r="C3" s="77"/>
      <c r="D3" s="77"/>
      <c r="E3" s="77"/>
      <c r="F3" s="77"/>
      <c r="G3" s="79"/>
      <c r="H3" s="79"/>
    </row>
    <row r="4" spans="1:8" ht="18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77" t="s">
        <v>42</v>
      </c>
      <c r="B5" s="78"/>
      <c r="C5" s="78"/>
      <c r="D5" s="78"/>
      <c r="E5" s="78"/>
      <c r="F5" s="78"/>
      <c r="G5" s="78"/>
      <c r="H5" s="78"/>
    </row>
    <row r="6" spans="1:8" ht="18" x14ac:dyDescent="0.25">
      <c r="A6" s="1"/>
      <c r="B6" s="2"/>
      <c r="C6" s="2"/>
      <c r="D6" s="2"/>
      <c r="E6" s="7"/>
      <c r="F6" s="8"/>
      <c r="G6" s="8"/>
      <c r="H6" s="45" t="s">
        <v>45</v>
      </c>
    </row>
    <row r="7" spans="1:8" ht="25.5" x14ac:dyDescent="0.25">
      <c r="A7" s="33"/>
      <c r="B7" s="34"/>
      <c r="C7" s="34"/>
      <c r="D7" s="35"/>
      <c r="E7" s="36"/>
      <c r="F7" s="4" t="s">
        <v>48</v>
      </c>
      <c r="G7" s="4" t="s">
        <v>49</v>
      </c>
      <c r="H7" s="4" t="s">
        <v>50</v>
      </c>
    </row>
    <row r="8" spans="1:8" x14ac:dyDescent="0.25">
      <c r="A8" s="80" t="s">
        <v>0</v>
      </c>
      <c r="B8" s="81"/>
      <c r="C8" s="81"/>
      <c r="D8" s="81"/>
      <c r="E8" s="82"/>
      <c r="F8" s="37">
        <v>0</v>
      </c>
      <c r="G8" s="37">
        <v>0</v>
      </c>
      <c r="H8" s="37">
        <v>0</v>
      </c>
    </row>
    <row r="9" spans="1:8" x14ac:dyDescent="0.25">
      <c r="A9" s="83" t="s">
        <v>1</v>
      </c>
      <c r="B9" s="76"/>
      <c r="C9" s="76"/>
      <c r="D9" s="76"/>
      <c r="E9" s="84"/>
      <c r="F9" s="38">
        <v>1147305</v>
      </c>
      <c r="G9" s="38">
        <v>1135115</v>
      </c>
      <c r="H9" s="38">
        <v>1139845</v>
      </c>
    </row>
    <row r="10" spans="1:8" x14ac:dyDescent="0.25">
      <c r="A10" s="85" t="s">
        <v>2</v>
      </c>
      <c r="B10" s="84"/>
      <c r="C10" s="84"/>
      <c r="D10" s="84"/>
      <c r="E10" s="84"/>
      <c r="F10" s="38">
        <v>0</v>
      </c>
      <c r="G10" s="38">
        <v>0</v>
      </c>
      <c r="H10" s="38">
        <v>0</v>
      </c>
    </row>
    <row r="11" spans="1:8" x14ac:dyDescent="0.25">
      <c r="A11" s="46" t="s">
        <v>3</v>
      </c>
      <c r="B11" s="47"/>
      <c r="C11" s="47"/>
      <c r="D11" s="47"/>
      <c r="E11" s="47"/>
      <c r="F11" s="37">
        <v>1147305</v>
      </c>
      <c r="G11" s="37">
        <v>1135115</v>
      </c>
      <c r="H11" s="37">
        <v>1139845</v>
      </c>
    </row>
    <row r="12" spans="1:8" x14ac:dyDescent="0.25">
      <c r="A12" s="75" t="s">
        <v>4</v>
      </c>
      <c r="B12" s="76"/>
      <c r="C12" s="76"/>
      <c r="D12" s="76"/>
      <c r="E12" s="76"/>
      <c r="F12" s="38">
        <v>1113566</v>
      </c>
      <c r="G12" s="38">
        <v>1101375</v>
      </c>
      <c r="H12" s="39">
        <v>1106105</v>
      </c>
    </row>
    <row r="13" spans="1:8" x14ac:dyDescent="0.25">
      <c r="A13" s="89" t="s">
        <v>5</v>
      </c>
      <c r="B13" s="84"/>
      <c r="C13" s="84"/>
      <c r="D13" s="84"/>
      <c r="E13" s="84"/>
      <c r="F13" s="40">
        <v>33740</v>
      </c>
      <c r="G13" s="40">
        <v>33740</v>
      </c>
      <c r="H13" s="39">
        <v>33740</v>
      </c>
    </row>
    <row r="14" spans="1:8" x14ac:dyDescent="0.25">
      <c r="A14" s="88" t="s">
        <v>6</v>
      </c>
      <c r="B14" s="81"/>
      <c r="C14" s="81"/>
      <c r="D14" s="81"/>
      <c r="E14" s="81"/>
      <c r="F14" s="41">
        <v>0</v>
      </c>
      <c r="G14" s="41">
        <v>0</v>
      </c>
      <c r="H14" s="41">
        <v>0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77" t="s">
        <v>43</v>
      </c>
      <c r="B16" s="78"/>
      <c r="C16" s="78"/>
      <c r="D16" s="78"/>
      <c r="E16" s="78"/>
      <c r="F16" s="78"/>
      <c r="G16" s="78"/>
      <c r="H16" s="78"/>
    </row>
    <row r="17" spans="1:8" ht="18" x14ac:dyDescent="0.25">
      <c r="A17" s="29"/>
      <c r="B17" s="27"/>
      <c r="C17" s="27"/>
      <c r="D17" s="27"/>
      <c r="E17" s="27"/>
      <c r="F17" s="28"/>
      <c r="G17" s="28"/>
      <c r="H17" s="28"/>
    </row>
    <row r="18" spans="1:8" ht="25.5" x14ac:dyDescent="0.25">
      <c r="A18" s="33"/>
      <c r="B18" s="34"/>
      <c r="C18" s="34"/>
      <c r="D18" s="35"/>
      <c r="E18" s="36"/>
      <c r="F18" s="4" t="s">
        <v>48</v>
      </c>
      <c r="G18" s="4" t="s">
        <v>49</v>
      </c>
      <c r="H18" s="4" t="s">
        <v>50</v>
      </c>
    </row>
    <row r="19" spans="1:8" ht="15.75" customHeight="1" x14ac:dyDescent="0.25">
      <c r="A19" s="83" t="s">
        <v>8</v>
      </c>
      <c r="B19" s="86"/>
      <c r="C19" s="86"/>
      <c r="D19" s="86"/>
      <c r="E19" s="87"/>
      <c r="F19" s="40"/>
      <c r="G19" s="40"/>
      <c r="H19" s="40"/>
    </row>
    <row r="20" spans="1:8" x14ac:dyDescent="0.25">
      <c r="A20" s="83" t="s">
        <v>9</v>
      </c>
      <c r="B20" s="76"/>
      <c r="C20" s="76"/>
      <c r="D20" s="76"/>
      <c r="E20" s="76"/>
      <c r="F20" s="40"/>
      <c r="G20" s="40"/>
      <c r="H20" s="40"/>
    </row>
    <row r="21" spans="1:8" x14ac:dyDescent="0.25">
      <c r="A21" s="88" t="s">
        <v>10</v>
      </c>
      <c r="B21" s="81"/>
      <c r="C21" s="81"/>
      <c r="D21" s="81"/>
      <c r="E21" s="81"/>
      <c r="F21" s="37">
        <v>0</v>
      </c>
      <c r="G21" s="37">
        <v>0</v>
      </c>
      <c r="H21" s="37">
        <v>0</v>
      </c>
    </row>
    <row r="22" spans="1:8" ht="18" x14ac:dyDescent="0.25">
      <c r="A22" s="26"/>
      <c r="B22" s="27"/>
      <c r="C22" s="27"/>
      <c r="D22" s="27"/>
      <c r="E22" s="27"/>
      <c r="F22" s="28"/>
      <c r="G22" s="28"/>
      <c r="H22" s="28"/>
    </row>
    <row r="23" spans="1:8" ht="18" customHeight="1" x14ac:dyDescent="0.25">
      <c r="A23" s="77" t="s">
        <v>57</v>
      </c>
      <c r="B23" s="78"/>
      <c r="C23" s="78"/>
      <c r="D23" s="78"/>
      <c r="E23" s="78"/>
      <c r="F23" s="78"/>
      <c r="G23" s="78"/>
      <c r="H23" s="78"/>
    </row>
    <row r="24" spans="1:8" ht="18" x14ac:dyDescent="0.25">
      <c r="A24" s="26"/>
      <c r="B24" s="27"/>
      <c r="C24" s="27"/>
      <c r="D24" s="27"/>
      <c r="E24" s="27"/>
      <c r="F24" s="28"/>
      <c r="G24" s="28"/>
      <c r="H24" s="28"/>
    </row>
    <row r="25" spans="1:8" ht="25.5" x14ac:dyDescent="0.25">
      <c r="A25" s="33"/>
      <c r="B25" s="34"/>
      <c r="C25" s="34"/>
      <c r="D25" s="35"/>
      <c r="E25" s="36"/>
      <c r="F25" s="4" t="s">
        <v>48</v>
      </c>
      <c r="G25" s="4" t="s">
        <v>49</v>
      </c>
      <c r="H25" s="4" t="s">
        <v>50</v>
      </c>
    </row>
    <row r="26" spans="1:8" x14ac:dyDescent="0.25">
      <c r="A26" s="92" t="s">
        <v>44</v>
      </c>
      <c r="B26" s="93"/>
      <c r="C26" s="93"/>
      <c r="D26" s="93"/>
      <c r="E26" s="94"/>
      <c r="F26" s="42"/>
      <c r="G26" s="42"/>
      <c r="H26" s="43"/>
    </row>
    <row r="27" spans="1:8" ht="30" customHeight="1" x14ac:dyDescent="0.25">
      <c r="A27" s="95" t="s">
        <v>7</v>
      </c>
      <c r="B27" s="96"/>
      <c r="C27" s="96"/>
      <c r="D27" s="96"/>
      <c r="E27" s="97"/>
      <c r="F27" s="44"/>
      <c r="G27" s="44"/>
      <c r="H27" s="41"/>
    </row>
    <row r="30" spans="1:8" x14ac:dyDescent="0.25">
      <c r="A30" s="75" t="s">
        <v>11</v>
      </c>
      <c r="B30" s="76"/>
      <c r="C30" s="76"/>
      <c r="D30" s="76"/>
      <c r="E30" s="76"/>
      <c r="F30" s="40">
        <v>0</v>
      </c>
      <c r="G30" s="40">
        <v>0</v>
      </c>
      <c r="H30" s="40">
        <v>0</v>
      </c>
    </row>
    <row r="31" spans="1:8" ht="11.25" customHeight="1" x14ac:dyDescent="0.25">
      <c r="A31" s="21"/>
      <c r="B31" s="22"/>
      <c r="C31" s="22"/>
      <c r="D31" s="22"/>
      <c r="E31" s="22"/>
      <c r="F31" s="23"/>
      <c r="G31" s="23"/>
      <c r="H31" s="23"/>
    </row>
    <row r="32" spans="1:8" ht="29.25" customHeight="1" x14ac:dyDescent="0.25">
      <c r="A32" s="90" t="s">
        <v>58</v>
      </c>
      <c r="B32" s="91"/>
      <c r="C32" s="91"/>
      <c r="D32" s="91"/>
      <c r="E32" s="91"/>
      <c r="F32" s="91"/>
      <c r="G32" s="91"/>
      <c r="H32" s="91"/>
    </row>
    <row r="33" spans="1:8" ht="8.25" customHeight="1" x14ac:dyDescent="0.25"/>
    <row r="34" spans="1:8" x14ac:dyDescent="0.25">
      <c r="A34" s="90" t="s">
        <v>46</v>
      </c>
      <c r="B34" s="91"/>
      <c r="C34" s="91"/>
      <c r="D34" s="91"/>
      <c r="E34" s="91"/>
      <c r="F34" s="91"/>
      <c r="G34" s="91"/>
      <c r="H34" s="91"/>
    </row>
    <row r="35" spans="1:8" ht="8.25" customHeight="1" x14ac:dyDescent="0.25"/>
    <row r="36" spans="1:8" ht="29.25" customHeight="1" x14ac:dyDescent="0.25">
      <c r="A36" s="90" t="s">
        <v>47</v>
      </c>
      <c r="B36" s="91"/>
      <c r="C36" s="91"/>
      <c r="D36" s="91"/>
      <c r="E36" s="91"/>
      <c r="F36" s="91"/>
      <c r="G36" s="91"/>
      <c r="H36" s="91"/>
    </row>
  </sheetData>
  <mergeCells count="20">
    <mergeCell ref="A36:H36"/>
    <mergeCell ref="A23:H23"/>
    <mergeCell ref="A32:H32"/>
    <mergeCell ref="A30:E30"/>
    <mergeCell ref="A34:H34"/>
    <mergeCell ref="A26:E26"/>
    <mergeCell ref="A27:E27"/>
    <mergeCell ref="A19:E19"/>
    <mergeCell ref="A20:E20"/>
    <mergeCell ref="A21:E21"/>
    <mergeCell ref="A13:E13"/>
    <mergeCell ref="A14:E14"/>
    <mergeCell ref="A12:E12"/>
    <mergeCell ref="A5:H5"/>
    <mergeCell ref="A16:H16"/>
    <mergeCell ref="A1:H1"/>
    <mergeCell ref="A3:H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3"/>
  <sheetViews>
    <sheetView zoomScaleNormal="100" workbookViewId="0">
      <selection activeCell="E2" sqref="E1:F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7109375" bestFit="1" customWidth="1"/>
    <col min="4" max="7" width="25.28515625" customWidth="1"/>
  </cols>
  <sheetData>
    <row r="1" spans="1:9" ht="42" customHeight="1" x14ac:dyDescent="0.25">
      <c r="A1" s="77" t="s">
        <v>55</v>
      </c>
      <c r="B1" s="77"/>
      <c r="C1" s="77"/>
      <c r="D1" s="77"/>
      <c r="E1" s="77"/>
      <c r="F1" s="77"/>
      <c r="G1" s="77"/>
    </row>
    <row r="2" spans="1:9" ht="18" customHeight="1" x14ac:dyDescent="0.25">
      <c r="A2" s="5"/>
      <c r="B2" s="5"/>
      <c r="C2" s="5"/>
      <c r="D2" s="5"/>
      <c r="E2" s="5"/>
      <c r="F2" s="5"/>
      <c r="G2" s="5"/>
    </row>
    <row r="3" spans="1:9" ht="15.75" x14ac:dyDescent="0.25">
      <c r="A3" s="77" t="s">
        <v>36</v>
      </c>
      <c r="B3" s="77"/>
      <c r="C3" s="77"/>
      <c r="D3" s="77"/>
      <c r="E3" s="77"/>
      <c r="F3" s="79"/>
      <c r="G3" s="79"/>
    </row>
    <row r="4" spans="1:9" ht="18" x14ac:dyDescent="0.25">
      <c r="A4" s="5"/>
      <c r="B4" s="5"/>
      <c r="C4" s="5"/>
      <c r="D4" s="5"/>
      <c r="E4" s="5"/>
      <c r="F4" s="6"/>
      <c r="G4" s="6"/>
    </row>
    <row r="5" spans="1:9" ht="18" customHeight="1" x14ac:dyDescent="0.25">
      <c r="A5" s="77" t="s">
        <v>13</v>
      </c>
      <c r="B5" s="78"/>
      <c r="C5" s="78"/>
      <c r="D5" s="78"/>
      <c r="E5" s="78"/>
      <c r="F5" s="78"/>
      <c r="G5" s="78"/>
    </row>
    <row r="6" spans="1:9" ht="18" x14ac:dyDescent="0.25">
      <c r="A6" s="5"/>
      <c r="B6" s="5"/>
      <c r="C6" s="5"/>
      <c r="D6" s="5"/>
      <c r="E6" s="5"/>
      <c r="F6" s="6"/>
      <c r="G6" s="6"/>
    </row>
    <row r="7" spans="1:9" ht="15.75" x14ac:dyDescent="0.25">
      <c r="A7" s="77" t="s">
        <v>1</v>
      </c>
      <c r="B7" s="98"/>
      <c r="C7" s="98"/>
      <c r="D7" s="98"/>
      <c r="E7" s="98"/>
      <c r="F7" s="98"/>
      <c r="G7" s="98"/>
    </row>
    <row r="8" spans="1:9" ht="18" x14ac:dyDescent="0.25">
      <c r="A8" s="5"/>
      <c r="B8" s="5"/>
      <c r="C8" s="5"/>
      <c r="D8" s="5"/>
      <c r="E8" s="5"/>
      <c r="F8" s="6"/>
      <c r="G8" s="6"/>
    </row>
    <row r="9" spans="1:9" ht="25.5" x14ac:dyDescent="0.25">
      <c r="A9" s="25" t="s">
        <v>14</v>
      </c>
      <c r="B9" s="24" t="s">
        <v>15</v>
      </c>
      <c r="C9" s="24" t="s">
        <v>16</v>
      </c>
      <c r="D9" s="24" t="s">
        <v>12</v>
      </c>
      <c r="E9" s="25" t="s">
        <v>48</v>
      </c>
      <c r="F9" s="25" t="s">
        <v>49</v>
      </c>
      <c r="G9" s="25" t="s">
        <v>50</v>
      </c>
    </row>
    <row r="10" spans="1:9" ht="15.75" customHeight="1" x14ac:dyDescent="0.25">
      <c r="A10" s="12">
        <v>6</v>
      </c>
      <c r="B10" s="12"/>
      <c r="C10" s="12"/>
      <c r="D10" s="12" t="s">
        <v>17</v>
      </c>
      <c r="E10" s="10">
        <f>E11+E16+E18+E20+E22</f>
        <v>1141105</v>
      </c>
      <c r="F10" s="10">
        <f>F11+F16+F18+F20+F22</f>
        <v>1128915</v>
      </c>
      <c r="G10" s="10">
        <f t="shared" ref="G10" si="0">G11+G16+G18+G20+G22</f>
        <v>1133645</v>
      </c>
    </row>
    <row r="11" spans="1:9" ht="38.25" x14ac:dyDescent="0.25">
      <c r="A11" s="12"/>
      <c r="B11" s="17">
        <v>63</v>
      </c>
      <c r="C11" s="17"/>
      <c r="D11" s="17" t="s">
        <v>52</v>
      </c>
      <c r="E11" s="10">
        <f>E12+E13+E14+E15</f>
        <v>983960</v>
      </c>
      <c r="F11" s="10">
        <f t="shared" ref="F11:G11" si="1">F12+F13+F14+F15</f>
        <v>971770</v>
      </c>
      <c r="G11" s="10">
        <f t="shared" si="1"/>
        <v>976500</v>
      </c>
      <c r="I11" s="48"/>
    </row>
    <row r="12" spans="1:9" x14ac:dyDescent="0.25">
      <c r="A12" s="13"/>
      <c r="B12" s="13"/>
      <c r="C12" s="57" t="s">
        <v>69</v>
      </c>
      <c r="D12" s="57" t="s">
        <v>76</v>
      </c>
      <c r="E12" s="10">
        <v>13140</v>
      </c>
      <c r="F12" s="10">
        <v>0</v>
      </c>
      <c r="G12" s="10">
        <v>0</v>
      </c>
    </row>
    <row r="13" spans="1:9" x14ac:dyDescent="0.25">
      <c r="A13" s="12"/>
      <c r="B13" s="17"/>
      <c r="C13" s="58" t="s">
        <v>70</v>
      </c>
      <c r="D13" s="58" t="s">
        <v>78</v>
      </c>
      <c r="E13" s="10">
        <v>970370</v>
      </c>
      <c r="F13" s="10">
        <v>971320</v>
      </c>
      <c r="G13" s="10">
        <v>976050</v>
      </c>
      <c r="I13" s="48"/>
    </row>
    <row r="14" spans="1:9" x14ac:dyDescent="0.25">
      <c r="A14" s="12"/>
      <c r="B14" s="17"/>
      <c r="C14" s="58" t="s">
        <v>71</v>
      </c>
      <c r="D14" s="58" t="s">
        <v>77</v>
      </c>
      <c r="E14" s="10">
        <v>180</v>
      </c>
      <c r="F14" s="10">
        <v>180</v>
      </c>
      <c r="G14" s="10">
        <v>180</v>
      </c>
      <c r="I14" s="48"/>
    </row>
    <row r="15" spans="1:9" x14ac:dyDescent="0.25">
      <c r="A15" s="12"/>
      <c r="B15" s="17"/>
      <c r="C15" s="58" t="s">
        <v>72</v>
      </c>
      <c r="D15" s="58" t="s">
        <v>81</v>
      </c>
      <c r="E15" s="10">
        <v>270</v>
      </c>
      <c r="F15" s="10">
        <v>270</v>
      </c>
      <c r="G15" s="10">
        <v>270</v>
      </c>
      <c r="I15" s="48"/>
    </row>
    <row r="16" spans="1:9" x14ac:dyDescent="0.25">
      <c r="A16" s="13"/>
      <c r="B16" s="13">
        <v>64</v>
      </c>
      <c r="C16" s="14"/>
      <c r="D16" s="54" t="s">
        <v>63</v>
      </c>
      <c r="E16" s="10">
        <v>1</v>
      </c>
      <c r="F16" s="10">
        <v>1</v>
      </c>
      <c r="G16" s="10">
        <v>1</v>
      </c>
    </row>
    <row r="17" spans="1:7" x14ac:dyDescent="0.25">
      <c r="A17" s="13"/>
      <c r="B17" s="13"/>
      <c r="C17" s="57" t="s">
        <v>68</v>
      </c>
      <c r="D17" s="57" t="s">
        <v>41</v>
      </c>
      <c r="E17" s="10">
        <v>1</v>
      </c>
      <c r="F17" s="10">
        <v>1</v>
      </c>
      <c r="G17" s="10">
        <v>1</v>
      </c>
    </row>
    <row r="18" spans="1:7" ht="55.5" customHeight="1" x14ac:dyDescent="0.25">
      <c r="A18" s="13"/>
      <c r="B18" s="13">
        <v>65</v>
      </c>
      <c r="C18" s="14"/>
      <c r="D18" s="55" t="s">
        <v>64</v>
      </c>
      <c r="E18" s="10">
        <f t="shared" ref="E18:G18" si="2">E19</f>
        <v>18000</v>
      </c>
      <c r="F18" s="10">
        <f t="shared" si="2"/>
        <v>18000</v>
      </c>
      <c r="G18" s="10">
        <f t="shared" si="2"/>
        <v>18000</v>
      </c>
    </row>
    <row r="19" spans="1:7" ht="15.75" customHeight="1" x14ac:dyDescent="0.25">
      <c r="A19" s="13"/>
      <c r="B19" s="13"/>
      <c r="C19" s="57" t="s">
        <v>75</v>
      </c>
      <c r="D19" s="59" t="s">
        <v>79</v>
      </c>
      <c r="E19" s="10">
        <v>18000</v>
      </c>
      <c r="F19" s="10">
        <v>18000</v>
      </c>
      <c r="G19" s="10">
        <v>18000</v>
      </c>
    </row>
    <row r="20" spans="1:7" ht="42" customHeight="1" x14ac:dyDescent="0.25">
      <c r="A20" s="13"/>
      <c r="B20" s="13">
        <v>66</v>
      </c>
      <c r="C20" s="14"/>
      <c r="D20" s="56" t="s">
        <v>65</v>
      </c>
      <c r="E20" s="10">
        <v>5500</v>
      </c>
      <c r="F20" s="10">
        <v>5500</v>
      </c>
      <c r="G20" s="10">
        <v>5500</v>
      </c>
    </row>
    <row r="21" spans="1:7" x14ac:dyDescent="0.25">
      <c r="A21" s="13"/>
      <c r="B21" s="32" t="s">
        <v>53</v>
      </c>
      <c r="C21" s="60" t="s">
        <v>68</v>
      </c>
      <c r="D21" s="57" t="s">
        <v>41</v>
      </c>
      <c r="E21" s="10">
        <v>5500</v>
      </c>
      <c r="F21" s="10">
        <v>5500</v>
      </c>
      <c r="G21" s="10">
        <v>5500</v>
      </c>
    </row>
    <row r="22" spans="1:7" ht="38.25" x14ac:dyDescent="0.25">
      <c r="A22" s="13"/>
      <c r="B22" s="13">
        <v>67</v>
      </c>
      <c r="C22" s="14"/>
      <c r="D22" s="17" t="s">
        <v>54</v>
      </c>
      <c r="E22" s="10">
        <f>E23+E24</f>
        <v>133644</v>
      </c>
      <c r="F22" s="10">
        <f t="shared" ref="F22:G22" si="3">F23+F24</f>
        <v>133644</v>
      </c>
      <c r="G22" s="10">
        <f t="shared" si="3"/>
        <v>133644</v>
      </c>
    </row>
    <row r="23" spans="1:7" ht="25.5" x14ac:dyDescent="0.25">
      <c r="A23" s="13"/>
      <c r="B23" s="13"/>
      <c r="C23" s="14" t="s">
        <v>73</v>
      </c>
      <c r="D23" s="19" t="s">
        <v>80</v>
      </c>
      <c r="E23" s="10">
        <v>48500</v>
      </c>
      <c r="F23" s="10">
        <v>48500</v>
      </c>
      <c r="G23" s="10">
        <v>48500</v>
      </c>
    </row>
    <row r="24" spans="1:7" ht="25.5" x14ac:dyDescent="0.25">
      <c r="A24" s="13"/>
      <c r="B24" s="13"/>
      <c r="C24" s="14" t="s">
        <v>74</v>
      </c>
      <c r="D24" s="19" t="s">
        <v>80</v>
      </c>
      <c r="E24" s="10">
        <v>85144</v>
      </c>
      <c r="F24" s="10">
        <v>85144</v>
      </c>
      <c r="G24" s="10">
        <v>85144</v>
      </c>
    </row>
    <row r="25" spans="1:7" ht="25.5" x14ac:dyDescent="0.25">
      <c r="A25" s="15">
        <v>7</v>
      </c>
      <c r="B25" s="16"/>
      <c r="C25" s="16"/>
      <c r="D25" s="30" t="s">
        <v>19</v>
      </c>
      <c r="E25" s="10">
        <v>0</v>
      </c>
      <c r="F25" s="10">
        <v>0</v>
      </c>
      <c r="G25" s="10">
        <v>0</v>
      </c>
    </row>
    <row r="26" spans="1:7" ht="38.25" x14ac:dyDescent="0.25">
      <c r="A26" s="17"/>
      <c r="B26" s="17">
        <v>72</v>
      </c>
      <c r="C26" s="17"/>
      <c r="D26" s="31" t="s">
        <v>51</v>
      </c>
      <c r="E26" s="10">
        <v>0</v>
      </c>
      <c r="F26" s="10">
        <v>0</v>
      </c>
      <c r="G26" s="11">
        <v>0</v>
      </c>
    </row>
    <row r="27" spans="1:7" x14ac:dyDescent="0.25">
      <c r="A27" s="74">
        <v>9</v>
      </c>
      <c r="B27" s="17"/>
      <c r="C27" s="17"/>
      <c r="D27" s="73" t="s">
        <v>82</v>
      </c>
      <c r="E27" s="10"/>
      <c r="F27" s="10"/>
      <c r="G27" s="11"/>
    </row>
    <row r="28" spans="1:7" x14ac:dyDescent="0.25">
      <c r="A28" s="17"/>
      <c r="B28" s="69">
        <v>92</v>
      </c>
      <c r="C28" s="14"/>
      <c r="D28" s="54" t="s">
        <v>83</v>
      </c>
      <c r="E28" s="10"/>
      <c r="F28" s="10"/>
      <c r="G28" s="11"/>
    </row>
    <row r="29" spans="1:7" x14ac:dyDescent="0.25">
      <c r="B29" s="69"/>
      <c r="C29" s="71" t="s">
        <v>75</v>
      </c>
      <c r="D29" s="72" t="s">
        <v>79</v>
      </c>
      <c r="E29" s="10">
        <v>2400</v>
      </c>
      <c r="F29" s="10">
        <v>2400</v>
      </c>
      <c r="G29" s="10">
        <v>2400</v>
      </c>
    </row>
    <row r="30" spans="1:7" x14ac:dyDescent="0.25">
      <c r="A30" s="69"/>
      <c r="B30" s="69"/>
      <c r="C30" s="71" t="s">
        <v>68</v>
      </c>
      <c r="D30" s="14" t="s">
        <v>41</v>
      </c>
      <c r="E30" s="10">
        <v>3800</v>
      </c>
      <c r="F30" s="10">
        <v>3800</v>
      </c>
      <c r="G30" s="10">
        <v>3800</v>
      </c>
    </row>
    <row r="31" spans="1:7" x14ac:dyDescent="0.25">
      <c r="A31" s="69"/>
      <c r="B31" s="69"/>
      <c r="C31" s="71" t="s">
        <v>69</v>
      </c>
      <c r="D31" s="14" t="s">
        <v>76</v>
      </c>
      <c r="E31" s="70">
        <v>0</v>
      </c>
      <c r="F31" s="70">
        <v>0</v>
      </c>
      <c r="G31" s="70">
        <v>0</v>
      </c>
    </row>
    <row r="34" spans="1:7" ht="15.75" x14ac:dyDescent="0.25">
      <c r="A34" s="77" t="s">
        <v>20</v>
      </c>
      <c r="B34" s="98"/>
      <c r="C34" s="98"/>
      <c r="D34" s="98"/>
      <c r="E34" s="98"/>
      <c r="F34" s="98"/>
      <c r="G34" s="98"/>
    </row>
    <row r="35" spans="1:7" ht="18" x14ac:dyDescent="0.25">
      <c r="A35" s="5"/>
      <c r="B35" s="5"/>
      <c r="C35" s="5"/>
      <c r="D35" s="5"/>
      <c r="E35" s="5"/>
      <c r="F35" s="6"/>
      <c r="G35" s="6"/>
    </row>
    <row r="36" spans="1:7" ht="25.5" x14ac:dyDescent="0.25">
      <c r="A36" s="25" t="s">
        <v>14</v>
      </c>
      <c r="B36" s="24" t="s">
        <v>15</v>
      </c>
      <c r="C36" s="24" t="s">
        <v>16</v>
      </c>
      <c r="D36" s="24" t="s">
        <v>21</v>
      </c>
      <c r="E36" s="25" t="s">
        <v>48</v>
      </c>
      <c r="F36" s="25" t="s">
        <v>49</v>
      </c>
      <c r="G36" s="25" t="s">
        <v>50</v>
      </c>
    </row>
    <row r="37" spans="1:7" ht="15.75" customHeight="1" x14ac:dyDescent="0.25">
      <c r="A37" s="12">
        <v>3</v>
      </c>
      <c r="B37" s="12"/>
      <c r="C37" s="12"/>
      <c r="D37" s="12" t="s">
        <v>22</v>
      </c>
      <c r="E37" s="64">
        <f>E38+E41+E50+E54</f>
        <v>1113565</v>
      </c>
      <c r="F37" s="64">
        <f>F38+F41+F50+F54</f>
        <v>1101375</v>
      </c>
      <c r="G37" s="64">
        <f t="shared" ref="G37" si="4">G38+G41+G50+G54</f>
        <v>1106105</v>
      </c>
    </row>
    <row r="38" spans="1:7" ht="15.75" customHeight="1" x14ac:dyDescent="0.25">
      <c r="A38" s="12"/>
      <c r="B38" s="17">
        <v>31</v>
      </c>
      <c r="C38" s="17"/>
      <c r="D38" s="17" t="s">
        <v>23</v>
      </c>
      <c r="E38" s="64">
        <f>E39+E40</f>
        <v>957295</v>
      </c>
      <c r="F38" s="64">
        <f t="shared" ref="F38:G38" si="5">F39+F40</f>
        <v>961895</v>
      </c>
      <c r="G38" s="64">
        <f t="shared" si="5"/>
        <v>966475</v>
      </c>
    </row>
    <row r="39" spans="1:7" ht="25.5" x14ac:dyDescent="0.25">
      <c r="A39" s="13"/>
      <c r="B39" s="13"/>
      <c r="C39" s="14" t="s">
        <v>73</v>
      </c>
      <c r="D39" s="19" t="s">
        <v>80</v>
      </c>
      <c r="E39" s="65">
        <v>41995</v>
      </c>
      <c r="F39" s="10">
        <v>41995</v>
      </c>
      <c r="G39" s="10">
        <v>41995</v>
      </c>
    </row>
    <row r="40" spans="1:7" x14ac:dyDescent="0.25">
      <c r="A40" s="13"/>
      <c r="B40" s="13"/>
      <c r="C40" s="14" t="s">
        <v>70</v>
      </c>
      <c r="D40" s="58" t="s">
        <v>78</v>
      </c>
      <c r="E40" s="65">
        <v>915300</v>
      </c>
      <c r="F40" s="65">
        <v>919900</v>
      </c>
      <c r="G40" s="10">
        <v>924480</v>
      </c>
    </row>
    <row r="41" spans="1:7" x14ac:dyDescent="0.25">
      <c r="A41" s="13"/>
      <c r="B41" s="13">
        <v>32</v>
      </c>
      <c r="C41" s="14"/>
      <c r="D41" s="13" t="s">
        <v>37</v>
      </c>
      <c r="E41" s="65">
        <f>SUM(E42:E49)</f>
        <v>151850</v>
      </c>
      <c r="F41" s="65">
        <f t="shared" ref="F41:G41" si="6">SUM(F42:F49)</f>
        <v>138880</v>
      </c>
      <c r="G41" s="65">
        <f t="shared" si="6"/>
        <v>139030</v>
      </c>
    </row>
    <row r="42" spans="1:7" ht="25.5" x14ac:dyDescent="0.25">
      <c r="A42" s="13"/>
      <c r="B42" s="13"/>
      <c r="C42" s="14" t="s">
        <v>73</v>
      </c>
      <c r="D42" s="19" t="s">
        <v>80</v>
      </c>
      <c r="E42" s="65">
        <f>450+1260+3995</f>
        <v>5705</v>
      </c>
      <c r="F42" s="65">
        <v>5705</v>
      </c>
      <c r="G42" s="10">
        <v>5705</v>
      </c>
    </row>
    <row r="43" spans="1:7" s="66" customFormat="1" ht="25.5" x14ac:dyDescent="0.25">
      <c r="A43" s="61"/>
      <c r="B43" s="61"/>
      <c r="C43" s="62" t="s">
        <v>74</v>
      </c>
      <c r="D43" s="63" t="s">
        <v>80</v>
      </c>
      <c r="E43" s="65">
        <v>80544</v>
      </c>
      <c r="F43" s="65">
        <v>80544</v>
      </c>
      <c r="G43" s="65">
        <v>80544</v>
      </c>
    </row>
    <row r="44" spans="1:7" x14ac:dyDescent="0.25">
      <c r="A44" s="13"/>
      <c r="B44" s="13"/>
      <c r="C44" s="14" t="s">
        <v>68</v>
      </c>
      <c r="D44" s="57" t="s">
        <v>41</v>
      </c>
      <c r="E44" s="65">
        <v>3001</v>
      </c>
      <c r="F44" s="65">
        <v>3001</v>
      </c>
      <c r="G44" s="10">
        <v>3001</v>
      </c>
    </row>
    <row r="45" spans="1:7" x14ac:dyDescent="0.25">
      <c r="A45" s="13"/>
      <c r="B45" s="13"/>
      <c r="C45" s="14" t="s">
        <v>75</v>
      </c>
      <c r="D45" s="59" t="s">
        <v>79</v>
      </c>
      <c r="E45" s="65">
        <v>19000</v>
      </c>
      <c r="F45" s="65">
        <v>19000</v>
      </c>
      <c r="G45" s="10">
        <v>19000</v>
      </c>
    </row>
    <row r="46" spans="1:7" x14ac:dyDescent="0.25">
      <c r="A46" s="13"/>
      <c r="B46" s="13"/>
      <c r="C46" s="14" t="s">
        <v>69</v>
      </c>
      <c r="D46" s="57" t="s">
        <v>76</v>
      </c>
      <c r="E46" s="65">
        <v>13120</v>
      </c>
      <c r="F46" s="65">
        <v>0</v>
      </c>
      <c r="G46" s="10">
        <v>0</v>
      </c>
    </row>
    <row r="47" spans="1:7" x14ac:dyDescent="0.25">
      <c r="A47" s="13"/>
      <c r="B47" s="13"/>
      <c r="C47" s="14" t="s">
        <v>70</v>
      </c>
      <c r="D47" s="58" t="s">
        <v>78</v>
      </c>
      <c r="E47" s="65">
        <v>30030</v>
      </c>
      <c r="F47" s="65">
        <v>30180</v>
      </c>
      <c r="G47" s="10">
        <v>30330</v>
      </c>
    </row>
    <row r="48" spans="1:7" x14ac:dyDescent="0.25">
      <c r="A48" s="13"/>
      <c r="B48" s="13"/>
      <c r="C48" s="14" t="s">
        <v>71</v>
      </c>
      <c r="D48" s="58" t="s">
        <v>77</v>
      </c>
      <c r="E48" s="65">
        <v>180</v>
      </c>
      <c r="F48" s="65">
        <v>180</v>
      </c>
      <c r="G48" s="10">
        <v>180</v>
      </c>
    </row>
    <row r="49" spans="1:7" ht="13.15" customHeight="1" x14ac:dyDescent="0.25">
      <c r="A49" s="13"/>
      <c r="B49" s="13"/>
      <c r="C49" s="14" t="s">
        <v>72</v>
      </c>
      <c r="D49" s="58" t="s">
        <v>81</v>
      </c>
      <c r="E49" s="65">
        <v>270</v>
      </c>
      <c r="F49" s="65">
        <v>270</v>
      </c>
      <c r="G49" s="10">
        <v>270</v>
      </c>
    </row>
    <row r="50" spans="1:7" x14ac:dyDescent="0.25">
      <c r="A50" s="13"/>
      <c r="B50" s="13">
        <v>34</v>
      </c>
      <c r="C50" s="14"/>
      <c r="D50" s="54" t="s">
        <v>66</v>
      </c>
      <c r="E50" s="65">
        <f>E51+E53+E52</f>
        <v>4420</v>
      </c>
      <c r="F50" s="65">
        <f t="shared" ref="F50:G50" si="7">F51+F53+F52</f>
        <v>600</v>
      </c>
      <c r="G50" s="65">
        <f t="shared" si="7"/>
        <v>600</v>
      </c>
    </row>
    <row r="51" spans="1:7" ht="25.5" x14ac:dyDescent="0.25">
      <c r="A51" s="13"/>
      <c r="B51" s="13"/>
      <c r="C51" s="14" t="s">
        <v>74</v>
      </c>
      <c r="D51" s="19" t="s">
        <v>80</v>
      </c>
      <c r="E51" s="65">
        <v>600</v>
      </c>
      <c r="F51" s="65">
        <v>600</v>
      </c>
      <c r="G51" s="10">
        <v>600</v>
      </c>
    </row>
    <row r="52" spans="1:7" x14ac:dyDescent="0.25">
      <c r="A52" s="13"/>
      <c r="B52" s="13"/>
      <c r="C52" s="14" t="s">
        <v>69</v>
      </c>
      <c r="D52" s="57" t="s">
        <v>76</v>
      </c>
      <c r="E52" s="65">
        <v>20</v>
      </c>
      <c r="F52" s="65">
        <v>0</v>
      </c>
      <c r="G52" s="10">
        <v>0</v>
      </c>
    </row>
    <row r="53" spans="1:7" x14ac:dyDescent="0.25">
      <c r="A53" s="13"/>
      <c r="B53" s="13"/>
      <c r="C53" s="14" t="s">
        <v>70</v>
      </c>
      <c r="D53" s="20" t="s">
        <v>78</v>
      </c>
      <c r="E53" s="65">
        <v>3800</v>
      </c>
      <c r="F53" s="65">
        <v>0</v>
      </c>
      <c r="G53" s="10">
        <v>0</v>
      </c>
    </row>
    <row r="54" spans="1:7" ht="39.75" customHeight="1" x14ac:dyDescent="0.25">
      <c r="A54" s="13"/>
      <c r="B54" s="13">
        <v>37</v>
      </c>
      <c r="C54" s="14"/>
      <c r="D54" s="55" t="s">
        <v>67</v>
      </c>
      <c r="E54" s="65"/>
      <c r="F54" s="65"/>
      <c r="G54" s="10"/>
    </row>
    <row r="55" spans="1:7" ht="39.75" customHeight="1" x14ac:dyDescent="0.25">
      <c r="A55" s="13"/>
      <c r="B55" s="13"/>
      <c r="C55" s="14" t="s">
        <v>73</v>
      </c>
      <c r="D55" s="19" t="s">
        <v>80</v>
      </c>
      <c r="E55" s="65"/>
      <c r="F55" s="65"/>
      <c r="G55" s="10"/>
    </row>
    <row r="56" spans="1:7" ht="25.5" x14ac:dyDescent="0.25">
      <c r="A56" s="15">
        <v>4</v>
      </c>
      <c r="B56" s="16"/>
      <c r="C56" s="16"/>
      <c r="D56" s="30" t="s">
        <v>24</v>
      </c>
      <c r="E56" s="65"/>
      <c r="F56" s="65"/>
      <c r="G56" s="10"/>
    </row>
    <row r="57" spans="1:7" ht="38.25" x14ac:dyDescent="0.25">
      <c r="A57" s="17"/>
      <c r="B57" s="17">
        <v>42</v>
      </c>
      <c r="C57" s="17"/>
      <c r="D57" s="31" t="s">
        <v>56</v>
      </c>
      <c r="E57" s="65">
        <f>E58+E62+E60+E61+E59</f>
        <v>33740</v>
      </c>
      <c r="F57" s="65">
        <f t="shared" ref="F57:G57" si="8">F58+F62+F60+F61+F59</f>
        <v>33740</v>
      </c>
      <c r="G57" s="65">
        <f t="shared" si="8"/>
        <v>33740</v>
      </c>
    </row>
    <row r="58" spans="1:7" ht="25.5" x14ac:dyDescent="0.25">
      <c r="A58" s="17"/>
      <c r="B58" s="17"/>
      <c r="C58" s="20" t="s">
        <v>73</v>
      </c>
      <c r="D58" s="19" t="s">
        <v>80</v>
      </c>
      <c r="E58" s="65">
        <v>800</v>
      </c>
      <c r="F58" s="65">
        <v>800</v>
      </c>
      <c r="G58" s="11">
        <v>800</v>
      </c>
    </row>
    <row r="59" spans="1:7" x14ac:dyDescent="0.25">
      <c r="A59" s="17"/>
      <c r="B59" s="17"/>
      <c r="C59" s="20" t="s">
        <v>74</v>
      </c>
      <c r="D59" s="14" t="s">
        <v>18</v>
      </c>
      <c r="E59" s="65">
        <v>4000</v>
      </c>
      <c r="F59" s="65">
        <v>4000</v>
      </c>
      <c r="G59" s="11">
        <v>4000</v>
      </c>
    </row>
    <row r="60" spans="1:7" x14ac:dyDescent="0.25">
      <c r="A60" s="17"/>
      <c r="B60" s="17"/>
      <c r="C60" s="20" t="s">
        <v>68</v>
      </c>
      <c r="D60" s="14" t="s">
        <v>41</v>
      </c>
      <c r="E60" s="65">
        <v>6300</v>
      </c>
      <c r="F60" s="10">
        <v>6300</v>
      </c>
      <c r="G60" s="11">
        <v>6300</v>
      </c>
    </row>
    <row r="61" spans="1:7" x14ac:dyDescent="0.25">
      <c r="A61" s="17"/>
      <c r="B61" s="17"/>
      <c r="C61" s="67" t="s">
        <v>75</v>
      </c>
      <c r="D61" s="59" t="s">
        <v>79</v>
      </c>
      <c r="E61" s="65">
        <v>1400</v>
      </c>
      <c r="F61" s="10">
        <v>1400</v>
      </c>
      <c r="G61" s="11">
        <v>1400</v>
      </c>
    </row>
    <row r="62" spans="1:7" x14ac:dyDescent="0.25">
      <c r="A62" s="17"/>
      <c r="B62" s="17"/>
      <c r="C62" s="20" t="s">
        <v>70</v>
      </c>
      <c r="D62" s="20" t="s">
        <v>78</v>
      </c>
      <c r="E62" s="65">
        <v>21240</v>
      </c>
      <c r="F62" s="10">
        <v>21240</v>
      </c>
      <c r="G62" s="11">
        <v>21240</v>
      </c>
    </row>
    <row r="63" spans="1:7" x14ac:dyDescent="0.25">
      <c r="C63" s="14"/>
      <c r="E63" s="68"/>
      <c r="F63" s="68"/>
      <c r="G63" s="68"/>
    </row>
  </sheetData>
  <mergeCells count="5">
    <mergeCell ref="A7:G7"/>
    <mergeCell ref="A34:G34"/>
    <mergeCell ref="A1:G1"/>
    <mergeCell ref="A3:G3"/>
    <mergeCell ref="A5:G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8"/>
  <sheetViews>
    <sheetView workbookViewId="0">
      <selection activeCell="B2" sqref="B1:C1048576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77" t="s">
        <v>55</v>
      </c>
      <c r="B1" s="77"/>
      <c r="C1" s="77"/>
      <c r="D1" s="77"/>
    </row>
    <row r="2" spans="1:4" ht="18" customHeight="1" x14ac:dyDescent="0.25">
      <c r="A2" s="5"/>
      <c r="B2" s="5"/>
      <c r="C2" s="5"/>
      <c r="D2" s="5"/>
    </row>
    <row r="3" spans="1:4" ht="15.75" x14ac:dyDescent="0.25">
      <c r="A3" s="77" t="s">
        <v>36</v>
      </c>
      <c r="B3" s="77"/>
      <c r="C3" s="79"/>
      <c r="D3" s="79"/>
    </row>
    <row r="4" spans="1:4" ht="18" x14ac:dyDescent="0.25">
      <c r="A4" s="5"/>
      <c r="B4" s="5"/>
      <c r="C4" s="6"/>
      <c r="D4" s="6"/>
    </row>
    <row r="5" spans="1:4" ht="18" customHeight="1" x14ac:dyDescent="0.25">
      <c r="A5" s="77" t="s">
        <v>13</v>
      </c>
      <c r="B5" s="78"/>
      <c r="C5" s="78"/>
      <c r="D5" s="78"/>
    </row>
    <row r="6" spans="1:4" ht="18" x14ac:dyDescent="0.25">
      <c r="A6" s="5"/>
      <c r="B6" s="5"/>
      <c r="C6" s="6"/>
      <c r="D6" s="6"/>
    </row>
    <row r="7" spans="1:4" ht="15.75" x14ac:dyDescent="0.25">
      <c r="A7" s="77" t="s">
        <v>25</v>
      </c>
      <c r="B7" s="98"/>
      <c r="C7" s="98"/>
      <c r="D7" s="98"/>
    </row>
    <row r="8" spans="1:4" ht="18" x14ac:dyDescent="0.25">
      <c r="A8" s="5"/>
      <c r="B8" s="5"/>
      <c r="C8" s="6"/>
      <c r="D8" s="6"/>
    </row>
    <row r="9" spans="1:4" ht="25.5" x14ac:dyDescent="0.25">
      <c r="A9" s="25" t="s">
        <v>26</v>
      </c>
      <c r="B9" s="25" t="s">
        <v>48</v>
      </c>
      <c r="C9" s="25" t="s">
        <v>49</v>
      </c>
      <c r="D9" s="25" t="s">
        <v>50</v>
      </c>
    </row>
    <row r="10" spans="1:4" ht="15.75" customHeight="1" x14ac:dyDescent="0.25">
      <c r="A10" s="12" t="s">
        <v>27</v>
      </c>
      <c r="B10" s="51"/>
      <c r="C10" s="51"/>
      <c r="D10" s="51"/>
    </row>
    <row r="11" spans="1:4" ht="15.75" customHeight="1" x14ac:dyDescent="0.25">
      <c r="A11" s="12" t="s">
        <v>28</v>
      </c>
      <c r="B11" s="51"/>
      <c r="C11" s="51"/>
      <c r="D11" s="51"/>
    </row>
    <row r="12" spans="1:4" ht="25.5" x14ac:dyDescent="0.25">
      <c r="A12" s="19" t="s">
        <v>29</v>
      </c>
      <c r="B12" s="51"/>
      <c r="C12" s="51"/>
      <c r="D12" s="51"/>
    </row>
    <row r="13" spans="1:4" x14ac:dyDescent="0.25">
      <c r="A13" s="18" t="s">
        <v>30</v>
      </c>
      <c r="B13" s="51"/>
      <c r="C13" s="51"/>
      <c r="D13" s="51"/>
    </row>
    <row r="14" spans="1:4" x14ac:dyDescent="0.25">
      <c r="A14" s="12" t="s">
        <v>31</v>
      </c>
      <c r="B14" s="51"/>
      <c r="C14" s="51"/>
      <c r="D14" s="52"/>
    </row>
    <row r="15" spans="1:4" ht="25.5" x14ac:dyDescent="0.25">
      <c r="A15" s="20" t="s">
        <v>32</v>
      </c>
      <c r="B15" s="51"/>
      <c r="C15" s="51"/>
      <c r="D15" s="52"/>
    </row>
    <row r="16" spans="1:4" x14ac:dyDescent="0.25">
      <c r="A16" s="49" t="s">
        <v>60</v>
      </c>
      <c r="B16" s="53"/>
      <c r="C16" s="53"/>
      <c r="D16" s="53"/>
    </row>
    <row r="17" spans="1:4" x14ac:dyDescent="0.25">
      <c r="A17" s="50" t="s">
        <v>61</v>
      </c>
      <c r="B17" s="53"/>
      <c r="C17" s="53"/>
      <c r="D17" s="53"/>
    </row>
    <row r="18" spans="1:4" x14ac:dyDescent="0.25">
      <c r="A18" s="50" t="s">
        <v>62</v>
      </c>
      <c r="B18" s="53">
        <v>1147305</v>
      </c>
      <c r="C18" s="53">
        <v>1135115</v>
      </c>
      <c r="D18" s="38">
        <v>1139845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tabSelected="1" workbookViewId="0">
      <selection activeCell="E2" sqref="E1:F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77" t="s">
        <v>55</v>
      </c>
      <c r="B1" s="77"/>
      <c r="C1" s="77"/>
      <c r="D1" s="77"/>
      <c r="E1" s="77"/>
      <c r="F1" s="77"/>
      <c r="G1" s="77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77" t="s">
        <v>36</v>
      </c>
      <c r="B3" s="77"/>
      <c r="C3" s="77"/>
      <c r="D3" s="77"/>
      <c r="E3" s="77"/>
      <c r="F3" s="79"/>
      <c r="G3" s="79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77" t="s">
        <v>33</v>
      </c>
      <c r="B5" s="78"/>
      <c r="C5" s="78"/>
      <c r="D5" s="78"/>
      <c r="E5" s="78"/>
      <c r="F5" s="78"/>
      <c r="G5" s="78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25.5" x14ac:dyDescent="0.25">
      <c r="A7" s="25" t="s">
        <v>14</v>
      </c>
      <c r="B7" s="24" t="s">
        <v>15</v>
      </c>
      <c r="C7" s="24" t="s">
        <v>16</v>
      </c>
      <c r="D7" s="24" t="s">
        <v>59</v>
      </c>
      <c r="E7" s="25" t="s">
        <v>48</v>
      </c>
      <c r="F7" s="25" t="s">
        <v>49</v>
      </c>
      <c r="G7" s="25" t="s">
        <v>50</v>
      </c>
    </row>
    <row r="8" spans="1:7" ht="25.5" x14ac:dyDescent="0.25">
      <c r="A8" s="12">
        <v>8</v>
      </c>
      <c r="B8" s="12"/>
      <c r="C8" s="12"/>
      <c r="D8" s="12" t="s">
        <v>34</v>
      </c>
      <c r="E8" s="10"/>
      <c r="F8" s="10"/>
      <c r="G8" s="10"/>
    </row>
    <row r="9" spans="1:7" x14ac:dyDescent="0.25">
      <c r="A9" s="12"/>
      <c r="B9" s="17">
        <v>84</v>
      </c>
      <c r="C9" s="17"/>
      <c r="D9" s="17" t="s">
        <v>38</v>
      </c>
      <c r="E9" s="10"/>
      <c r="F9" s="10"/>
      <c r="G9" s="10"/>
    </row>
    <row r="10" spans="1:7" ht="25.5" x14ac:dyDescent="0.25">
      <c r="A10" s="13"/>
      <c r="B10" s="13"/>
      <c r="C10" s="14">
        <v>81</v>
      </c>
      <c r="D10" s="19" t="s">
        <v>39</v>
      </c>
      <c r="E10" s="10"/>
      <c r="F10" s="10"/>
      <c r="G10" s="10"/>
    </row>
    <row r="11" spans="1:7" ht="25.5" x14ac:dyDescent="0.25">
      <c r="A11" s="15">
        <v>5</v>
      </c>
      <c r="B11" s="16"/>
      <c r="C11" s="16"/>
      <c r="D11" s="30" t="s">
        <v>35</v>
      </c>
      <c r="E11" s="10"/>
      <c r="F11" s="10"/>
      <c r="G11" s="10"/>
    </row>
    <row r="12" spans="1:7" ht="25.5" x14ac:dyDescent="0.25">
      <c r="A12" s="17"/>
      <c r="B12" s="17">
        <v>54</v>
      </c>
      <c r="C12" s="17"/>
      <c r="D12" s="31" t="s">
        <v>40</v>
      </c>
      <c r="E12" s="10"/>
      <c r="F12" s="10"/>
      <c r="G12" s="11"/>
    </row>
    <row r="13" spans="1:7" x14ac:dyDescent="0.25">
      <c r="A13" s="17"/>
      <c r="B13" s="17"/>
      <c r="C13" s="14">
        <v>11</v>
      </c>
      <c r="D13" s="14" t="s">
        <v>18</v>
      </c>
      <c r="E13" s="10"/>
      <c r="F13" s="10"/>
      <c r="G13" s="11"/>
    </row>
    <row r="14" spans="1:7" x14ac:dyDescent="0.25">
      <c r="A14" s="17"/>
      <c r="B14" s="17"/>
      <c r="C14" s="14">
        <v>31</v>
      </c>
      <c r="D14" s="14" t="s">
        <v>41</v>
      </c>
      <c r="E14" s="10"/>
      <c r="F14" s="10"/>
      <c r="G14" s="11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5BC96799BC34FAEA4BA7AA99EB0F7" ma:contentTypeVersion="0" ma:contentTypeDescription="Create a new document." ma:contentTypeScope="" ma:versionID="862a952caf7e1bbe3c2e4d1ec05ff6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041A93-D329-4092-B675-E0701BF2FFF9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CE3360-1362-473E-B96B-04C858264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92252A-DA5E-4CC3-BA5E-C0164E22B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kl</vt:lpstr>
      <vt:lpstr>Račun financiranja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HGPC</cp:lastModifiedBy>
  <cp:lastPrinted>2022-08-16T05:37:11Z</cp:lastPrinted>
  <dcterms:created xsi:type="dcterms:W3CDTF">2022-08-12T12:51:27Z</dcterms:created>
  <dcterms:modified xsi:type="dcterms:W3CDTF">2022-10-06T07:57:18Z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0x0101005B25BC96799BC34FAEA4BA7AA99EB0F7</vt:lpwstr>
  </property>
</Properties>
</file>